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162be6a73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Profit Calculator" sheetId="1" r:id="R68eb323e91a74c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[Red]($#,##0);-"/>
    <x:numFmt numFmtId="201" formatCode="0.0%"/>
    <x:numFmt numFmtId="202" formatCode="mm/dd/yy"/>
  </x:numFmts>
  <x:fonts count="15">
    <x:font>
      <x:sz val="11"/>
      <x:name val="Carlito"/>
    </x:font>
    <x:font>
      <x:sz val="10"/>
      <x:color rgb="FF26342F"/>
      <x:name val="Arial"/>
    </x:font>
    <x:font>
      <x:b/>
      <x:sz val="10"/>
      <x:color rgb="FF174A3B"/>
      <x:name val="Arial"/>
    </x:font>
    <x:font>
      <x:b/>
      <x:sz val="16"/>
      <x:color rgb="FF174A3B"/>
      <x:name val="Arial"/>
    </x:font>
    <x:font>
      <x:i/>
      <x:sz val="10"/>
      <x:color rgb="FF6E7B76"/>
      <x:name val="Arial"/>
    </x:font>
    <x:font>
      <x:b/>
      <x:sz val="9"/>
      <x:color rgb="FFC55F2D"/>
      <x:name val="Arial"/>
    </x:font>
    <x:font>
      <x:b/>
      <x:sz val="15"/>
      <x:color rgb="FF174A3B"/>
      <x:name val="Arial"/>
    </x:font>
    <x:font>
      <x:sz val="8"/>
      <x:color rgb="FF6E7B76"/>
      <x:name val="Arial"/>
    </x:font>
    <x:font>
      <x:b/>
      <x:sz val="10"/>
      <x:color rgb="FFFFFFFF"/>
      <x:name val="Arial"/>
    </x:font>
    <x:font>
      <x:b/>
      <x:sz val="10"/>
      <x:color rgb="FF26342F"/>
      <x:name val="Arial"/>
    </x:font>
    <x:font>
      <x:sz val="10"/>
      <x:color rgb="FF1F4E79"/>
      <x:name val="Arial"/>
    </x:font>
    <x:font>
      <x:b/>
      <x:sz val="11"/>
      <x:color rgb="FF174A3B"/>
      <x:name val="Arial"/>
    </x:font>
    <x:font>
      <x:i/>
      <x:sz val="9"/>
      <x:color rgb="FF6E7B76"/>
      <x:name val="Arial"/>
    </x:font>
    <x:font>
      <x:sz val="10"/>
      <x:color rgb="FF0563C1"/>
      <x:name val="Arial"/>
    </x:font>
    <x:font>
      <x:i/>
      <x:sz val="8"/>
      <x:color rgb="FF6E7B7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4A3B"/>
      </x:patternFill>
    </x:fill>
    <x:fill>
      <x:patternFill patternType="solid">
        <x:fgColor rgb="FF245F4D"/>
      </x:patternFill>
    </x:fill>
    <x:fill>
      <x:patternFill patternType="solid">
        <x:fgColor rgb="FFFFF0B8"/>
      </x:patternFill>
    </x:fill>
    <x:fill>
      <x:patternFill patternType="solid">
        <x:fgColor rgb="FFFAF6EB"/>
      </x:patternFill>
    </x:fill>
  </x:fills>
  <x:borders count="33">
    <x:border/>
    <x:border>
      <x:bottom style="medium">
        <x:color rgb="FFC55F2D"/>
      </x:bottom>
    </x:border>
    <x:border>
      <x:left style="thin">
        <x:color rgb="FFC8D9D2"/>
      </x:left>
      <x:top style="thin">
        <x:color rgb="FFC8D9D2"/>
      </x:top>
    </x:border>
    <x:border>
      <x:top style="thin">
        <x:color rgb="FFC8D9D2"/>
      </x:top>
    </x:border>
    <x:border>
      <x:right style="thin">
        <x:color rgb="FFC8D9D2"/>
      </x:right>
      <x:top style="thin">
        <x:color rgb="FFC8D9D2"/>
      </x:top>
    </x:border>
    <x:border>
      <x:left style="thin">
        <x:color rgb="FFC8D9D2"/>
      </x:left>
    </x:border>
    <x:border>
      <x:right style="thin">
        <x:color rgb="FFC8D9D2"/>
      </x:right>
    </x:border>
    <x:border>
      <x:left style="thin">
        <x:color rgb="FFC8D9D2"/>
      </x:left>
      <x:bottom style="thin">
        <x:color rgb="FFC8D9D2"/>
      </x:bottom>
    </x:border>
    <x:border>
      <x:bottom style="thin">
        <x:color rgb="FFC8D9D2"/>
      </x:bottom>
    </x:border>
    <x:border>
      <x:right style="thin">
        <x:color rgb="FFC8D9D2"/>
      </x:right>
      <x:bottom style="thin">
        <x:color rgb="FFC8D9D2"/>
      </x:bottom>
    </x:border>
    <x:border>
      <x:left style="thin">
        <x:color rgb="FF174A3B"/>
      </x:left>
      <x:top style="thin">
        <x:color rgb="FF174A3B"/>
      </x:top>
      <x:bottom style="thin">
        <x:color rgb="FF174A3B"/>
      </x:bottom>
    </x:border>
    <x:border>
      <x:top style="thin">
        <x:color rgb="FF174A3B"/>
      </x:top>
      <x:bottom style="thin">
        <x:color rgb="FF174A3B"/>
      </x:bottom>
    </x:border>
    <x:border>
      <x:right style="thin">
        <x:color rgb="FF174A3B"/>
      </x:right>
      <x:top style="thin">
        <x:color rgb="FF174A3B"/>
      </x:top>
      <x:bottom style="thin">
        <x:color rgb="FF174A3B"/>
      </x:bottom>
    </x:border>
    <x:border>
      <x:top style="double">
        <x:color rgb="FF174A3B"/>
      </x:top>
    </x:border>
    <x:border>
      <x:left style="thin">
        <x:color rgb="FFE2B941"/>
      </x:left>
      <x:right style="thin">
        <x:color rgb="FFE2B941"/>
      </x:right>
      <x:top style="thin">
        <x:color rgb="FFE2B941"/>
      </x:top>
    </x:border>
    <x:border>
      <x:left style="thin">
        <x:color rgb="FFE2B941"/>
      </x:left>
      <x:right style="thin">
        <x:color rgb="FFE2B941"/>
      </x:right>
    </x:border>
    <x:border>
      <x:left style="thin">
        <x:color rgb="FFE2B941"/>
      </x:left>
      <x:right style="thin">
        <x:color rgb="FFE2B941"/>
      </x:right>
      <x:bottom style="thin">
        <x:color rgb="FFE2B941"/>
      </x:bottom>
    </x:border>
    <x:border>
      <x:left style="thin">
        <x:color rgb="FFE2B941"/>
      </x:left>
      <x:top style="thin">
        <x:color rgb="FFE2B941"/>
      </x:top>
    </x:border>
    <x:border>
      <x:right style="thin">
        <x:color rgb="FFE2B941"/>
      </x:right>
      <x:top style="thin">
        <x:color rgb="FFE2B941"/>
      </x:top>
    </x:border>
    <x:border>
      <x:left style="thin">
        <x:color rgb="FFE2B941"/>
      </x:left>
    </x:border>
    <x:border>
      <x:right style="thin">
        <x:color rgb="FFE2B941"/>
      </x:right>
    </x:border>
    <x:border>
      <x:left style="thin">
        <x:color rgb="FFE2B941"/>
      </x:left>
      <x:bottom style="thin">
        <x:color rgb="FFE2B941"/>
      </x:bottom>
    </x:border>
    <x:border>
      <x:right style="thin">
        <x:color rgb="FFE2B941"/>
      </x:right>
      <x:bottom style="thin">
        <x:color rgb="FFE2B941"/>
      </x:bottom>
    </x:border>
    <x:border>
      <x:left style="thin">
        <x:color rgb="FFC8D9D2"/>
      </x:left>
      <x:top style="thin">
        <x:color rgb="FF174A3B"/>
      </x:top>
      <x:bottom style="thin">
        <x:color rgb="FF174A3B"/>
      </x:bottom>
    </x:border>
    <x:border>
      <x:right style="thin">
        <x:color rgb="FFC8D9D2"/>
      </x:right>
      <x:top style="thin">
        <x:color rgb="FF174A3B"/>
      </x:top>
      <x:bottom style="thin">
        <x:color rgb="FF174A3B"/>
      </x:bottom>
    </x:border>
    <x:border>
      <x:right style="thin">
        <x:color rgb="FFC8D9D2"/>
      </x:right>
      <x:top style="thin">
        <x:color rgb="FFE2B941"/>
      </x:top>
    </x:border>
    <x:border>
      <x:right style="thin">
        <x:color rgb="FFC8D9D2"/>
      </x:right>
      <x:bottom style="thin">
        <x:color rgb="FFE2B941"/>
      </x:bottom>
    </x:border>
    <x:border>
      <x:left style="thin">
        <x:color rgb="FFC8D9D2"/>
      </x:left>
      <x:top style="double">
        <x:color rgb="FF174A3B"/>
      </x:top>
      <x:bottom style="thin">
        <x:color rgb="FF174A3B"/>
      </x:bottom>
    </x:border>
    <x:border>
      <x:top style="double">
        <x:color rgb="FF174A3B"/>
      </x:top>
      <x:bottom style="thin">
        <x:color rgb="FF174A3B"/>
      </x:bottom>
    </x:border>
    <x:border>
      <x:right style="thin">
        <x:color rgb="FFC8D9D2"/>
      </x:right>
      <x:top style="double">
        <x:color rgb="FF174A3B"/>
      </x:top>
      <x:bottom style="thin">
        <x:color rgb="FF174A3B"/>
      </x:bottom>
    </x:border>
    <x:border>
      <x:left style="thin">
        <x:color rgb="FFC8D9D2"/>
      </x:left>
      <x:bottom style="thin">
        <x:color rgb="FF174A3B"/>
      </x:bottom>
    </x:border>
    <x:border>
      <x:bottom style="thin">
        <x:color rgb="FF174A3B"/>
      </x:bottom>
    </x:border>
    <x:border>
      <x:right style="thin">
        <x:color rgb="FFC8D9D2"/>
      </x:right>
      <x:bottom style="thin">
        <x:color rgb="FF174A3B"/>
      </x:bottom>
    </x:border>
  </x:borders>
  <x:cellStyleXfs count="1">
    <x:xf numFmtId="0" fontId="0" fillId="0" borderId="0"/>
  </x:cellStyleXfs>
  <x:cellXfs count="9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vertical="center"/>
    </x:xf>
    <x:xf numFmtId="0" fontId="7" fillId="2" borderId="7" xfId="0" applyNumberFormat="1" applyFont="1" applyFill="1" applyBorder="1" applyAlignment="1">
      <x:alignment vertical="center"/>
    </x:xf>
    <x:xf numFmtId="200" fontId="6" fillId="2" borderId="5" xfId="0" applyNumberFormat="1" applyFont="1" applyFill="1" applyBorder="1" applyAlignment="1">
      <x:alignment vertical="center"/>
    </x:xf>
    <x:xf numFmtId="201" fontId="6" fillId="2" borderId="5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vertical="center"/>
    </x:xf>
    <x:xf numFmtId="0" fontId="8" fillId="3" borderId="11" xfId="0" applyNumberFormat="1" applyFont="1" applyFill="1" applyBorder="1" applyAlignment="1">
      <x:alignment vertical="center"/>
    </x:xf>
    <x:xf numFmtId="0" fontId="8" fillId="3" borderId="12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0" fontId="9" fillId="0" borderId="13" xfId="0" applyNumberFormat="1" applyFont="1" applyFill="1" applyBorder="1" applyAlignment="1">
      <x:alignment vertical="center"/>
    </x:xf>
    <x:xf numFmtId="200" fontId="9" fillId="0" borderId="13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202" fontId="10" fillId="5" borderId="0" xfId="0" applyNumberFormat="1" applyFont="1" applyFill="1" applyBorder="1" applyAlignment="1">
      <x:alignment vertical="center"/>
    </x:xf>
    <x:xf numFmtId="0" fontId="10" fillId="5" borderId="14" xfId="0" applyNumberFormat="1" applyFont="1" applyFill="1" applyBorder="1" applyAlignment="1">
      <x:alignment vertical="center"/>
    </x:xf>
    <x:xf numFmtId="0" fontId="10" fillId="5" borderId="15" xfId="0" applyNumberFormat="1" applyFont="1" applyFill="1" applyBorder="1" applyAlignment="1">
      <x:alignment vertical="center"/>
    </x:xf>
    <x:xf numFmtId="202" fontId="10" fillId="5" borderId="16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0" fillId="5" borderId="0" xfId="0" applyNumberFormat="1" applyFont="1" applyFill="1" applyBorder="1" applyAlignment="1">
      <x:alignment vertical="center"/>
    </x:xf>
    <x:xf numFmtId="200" fontId="10" fillId="5" borderId="14" xfId="0" applyNumberFormat="1" applyFont="1" applyFill="1" applyBorder="1" applyAlignment="1">
      <x:alignment vertical="center"/>
    </x:xf>
    <x:xf numFmtId="200" fontId="10" fillId="5" borderId="15" xfId="0" applyNumberFormat="1" applyFont="1" applyFill="1" applyBorder="1" applyAlignment="1">
      <x:alignment vertical="center"/>
    </x:xf>
    <x:xf numFmtId="200" fontId="10" fillId="5" borderId="16" xfId="0" applyNumberFormat="1" applyFont="1" applyFill="1" applyBorder="1" applyAlignment="1">
      <x:alignment vertical="center"/>
    </x:xf>
    <x:xf numFmtId="200" fontId="10" fillId="5" borderId="17" xfId="0" applyNumberFormat="1" applyFont="1" applyFill="1" applyBorder="1" applyAlignment="1">
      <x:alignment vertical="center"/>
    </x:xf>
    <x:xf numFmtId="200" fontId="10" fillId="5" borderId="18" xfId="0" applyNumberFormat="1" applyFont="1" applyFill="1" applyBorder="1" applyAlignment="1">
      <x:alignment vertical="center"/>
    </x:xf>
    <x:xf numFmtId="200" fontId="10" fillId="5" borderId="19" xfId="0" applyNumberFormat="1" applyFont="1" applyFill="1" applyBorder="1" applyAlignment="1">
      <x:alignment vertical="center"/>
    </x:xf>
    <x:xf numFmtId="200" fontId="10" fillId="5" borderId="20" xfId="0" applyNumberFormat="1" applyFont="1" applyFill="1" applyBorder="1" applyAlignment="1">
      <x:alignment vertical="center"/>
    </x:xf>
    <x:xf numFmtId="200" fontId="10" fillId="5" borderId="21" xfId="0" applyNumberFormat="1" applyFont="1" applyFill="1" applyBorder="1" applyAlignment="1">
      <x:alignment vertical="center"/>
    </x:xf>
    <x:xf numFmtId="200" fontId="10" fillId="5" borderId="2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0" fontId="11" fillId="0" borderId="8" xfId="0" applyNumberFormat="1" applyFont="1" applyFill="1" applyBorder="1" applyAlignment="1">
      <x:alignment vertical="center"/>
    </x:xf>
    <x:xf numFmtId="201" fontId="11" fillId="0" borderId="8" xfId="0" applyNumberFormat="1" applyFont="1" applyFill="1" applyBorder="1" applyAlignment="1">
      <x:alignment vertical="center"/>
    </x:xf>
    <x:xf numFmtId="0" fontId="11" fillId="0" borderId="8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2" fillId="6" borderId="2" xfId="0" applyNumberFormat="1" applyFont="1" applyFill="1" applyBorder="1" applyAlignment="1">
      <x:alignment vertical="center"/>
    </x:xf>
    <x:xf numFmtId="0" fontId="12" fillId="6" borderId="2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8" fillId="3" borderId="23" xfId="0" applyNumberFormat="1" applyFont="1" applyFill="1" applyBorder="1" applyAlignment="1">
      <x:alignment vertical="center"/>
    </x:xf>
    <x:xf numFmtId="0" fontId="8" fillId="3" borderId="2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horizontal="center" vertical="center"/>
    </x:xf>
    <x:xf numFmtId="0" fontId="8" fillId="4" borderId="6" xfId="0" applyNumberFormat="1" applyFont="1" applyFill="1" applyBorder="1" applyAlignment="1">
      <x:alignment horizontal="center" vertical="center"/>
    </x:xf>
    <x:xf numFmtId="200" fontId="10" fillId="5" borderId="25" xfId="0" applyNumberFormat="1" applyFont="1" applyFill="1" applyBorder="1" applyAlignment="1">
      <x:alignment vertical="center"/>
    </x:xf>
    <x:xf numFmtId="200" fontId="10" fillId="5" borderId="6" xfId="0" applyNumberFormat="1" applyFont="1" applyFill="1" applyBorder="1" applyAlignment="1">
      <x:alignment vertical="center"/>
    </x:xf>
    <x:xf numFmtId="200" fontId="10" fillId="5" borderId="26" xfId="0" applyNumberFormat="1" applyFont="1" applyFill="1" applyBorder="1" applyAlignment="1">
      <x:alignment vertical="center"/>
    </x:xf>
    <x:xf numFmtId="0" fontId="9" fillId="0" borderId="27" xfId="0" applyNumberFormat="1" applyFont="1" applyFill="1" applyBorder="1" applyAlignment="1">
      <x:alignment vertical="center"/>
    </x:xf>
    <x:xf numFmtId="200" fontId="9" fillId="0" borderId="28" xfId="0" applyNumberFormat="1" applyFont="1" applyFill="1" applyBorder="1" applyAlignment="1">
      <x:alignment vertical="center"/>
    </x:xf>
    <x:xf numFmtId="200" fontId="9" fillId="0" borderId="29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6" borderId="30" xfId="0" applyNumberFormat="1" applyFont="1" applyFill="1" applyBorder="1" applyAlignment="1">
      <x:alignment vertical="center"/>
    </x:xf>
    <x:xf numFmtId="0" fontId="1" fillId="6" borderId="31" xfId="0" applyNumberFormat="1" applyFont="1" applyFill="1" applyBorder="1" applyAlignment="1">
      <x:alignment vertical="center"/>
    </x:xf>
    <x:xf numFmtId="0" fontId="1" fillId="6" borderId="32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174A3B"/>
      </x:font>
      <x:fill>
        <x:patternFill patternType="solid">
          <x:bgColor rgb="FFE4F0EB"/>
        </x:patternFill>
      </x:fill>
    </x:dxf>
    <x:dxf>
      <x:font>
        <x:b/>
        <x:color rgb="FFA3312D"/>
      </x:font>
      <x:fill>
        <x:patternFill patternType="solid">
          <x:bgColor rgb="FFFCE8E6"/>
        </x:patternFill>
      </x:fill>
    </x:dxf>
    <x:dxf>
      <x:font>
        <x:b/>
        <x:color rgb="FF174A3B"/>
      </x:font>
      <x:fill>
        <x:patternFill patternType="solid">
          <x:bgColor rgb="FFE4F0EB"/>
        </x:patternFill>
      </x:fill>
    </x:dxf>
    <x:dxf>
      <x:font>
        <x:b/>
        <x:color rgb="FFA3312D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cd58481574747" /><Relationship Type="http://schemas.openxmlformats.org/officeDocument/2006/relationships/theme" Target="/xl/theme/theme1.xml" Id="R8f1843c2f5ee4fa2" /><Relationship Type="http://schemas.openxmlformats.org/officeDocument/2006/relationships/sharedStrings" Target="/xl/sharedStrings.xml" Id="R042e0e1d7e0d4ae3" /><Relationship Type="http://schemas.openxmlformats.org/officeDocument/2006/relationships/worksheet" Target="/xl/worksheets/sheet1.xml" Id="R68eb323e91a74c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A3B"/>
  </x:sheetPr>
  <x:sheetViews>
    <x:sheetView showGridLines="0" workbookViewId="0"/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4" hidden="0" customWidth="1"/>
    <x:col min="5" max="5" width="25" hidden="0" customWidth="1"/>
    <x:col min="6" max="6" width="4" hidden="0" customWidth="1"/>
    <x:col min="7" max="7" width="18" hidden="0" customWidth="1"/>
    <x:col min="8" max="8" width="12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</x:row>
    <x:row r="2" ht="20" customHeight="1">
      <x:c r="A2" s="3" t="str">
        <x:v>ENGINEERED ROOTS BUSINESS</x:v>
      </x:c>
      <x:c r="B2" s="2"/>
      <x:c r="C2" s="2"/>
      <x:c r="D2" s="2"/>
      <x:c r="E2" s="2"/>
      <x:c r="F2" s="2"/>
      <x:c r="G2" s="2"/>
      <x:c r="H2" s="2"/>
    </x:row>
    <x:row r="3" ht="28" customHeight="1">
      <x:c r="A3" s="5" t="str">
        <x:v>Free Contractor Job Profit Calculator</x:v>
      </x:c>
      <x:c r="B3" s="6"/>
      <x:c r="C3" s="6"/>
      <x:c r="D3" s="6"/>
      <x:c r="E3" s="6"/>
      <x:c r="F3" s="6"/>
      <x:c r="G3" s="6"/>
      <x:c r="H3" s="6"/>
    </x:row>
    <x:row r="4" ht="24" customHeight="1">
      <x:c r="A4" s="7" t="str">
        <x:v>Replace the yellow sample inputs with one job. The results update automatically.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17" t="str">
        <x:v>ACTUAL PROFIT</x:v>
      </x:c>
      <x:c r="B5" s="10"/>
      <x:c r="C5" s="11"/>
      <x:c r="D5" s="17" t="str">
        <x:v>ACTUAL MARGIN</x:v>
      </x:c>
      <x:c r="E5" s="10"/>
      <x:c r="F5" s="11"/>
      <x:c r="G5" s="17" t="str">
        <x:v>BALANCE DUE</x:v>
      </x:c>
      <x:c r="H5" s="11"/>
    </x:row>
    <x:row r="6" ht="20" customHeight="1">
      <x:c r="A6" s="20" t="n">
        <x:f>G17</x:f>
        <x:v>5300</x:v>
      </x:c>
      <x:c r="B6" s="8"/>
      <x:c r="C6" s="13"/>
      <x:c r="D6" s="21" t="n">
        <x:f>G20</x:f>
        <x:v>0.2683544303797468</x:v>
      </x:c>
      <x:c r="E6" s="8"/>
      <x:c r="F6" s="13"/>
      <x:c r="G6" s="20" t="n">
        <x:f>G25</x:f>
        <x:v>7750</x:v>
      </x:c>
      <x:c r="H6" s="13"/>
    </x:row>
    <x:row r="7" ht="20" customHeight="1">
      <x:c r="A7" s="19" t="str">
        <x:v>Revenue less recorded costs</x:v>
      </x:c>
      <x:c r="B7" s="15"/>
      <x:c r="C7" s="16"/>
      <x:c r="D7" s="19" t="str">
        <x:v>Profit as a share of revenue</x:v>
      </x:c>
      <x:c r="E7" s="15"/>
      <x:c r="F7" s="16"/>
      <x:c r="G7" s="19" t="str">
        <x:v>Revenue less payments collected</x:v>
      </x:c>
      <x:c r="H7" s="16"/>
    </x:row>
    <x:row r="8" ht="20" customHeight="1">
      <x:c r="A8" s="2"/>
      <x:c r="B8" s="2"/>
      <x:c r="C8" s="2"/>
      <x:c r="D8" s="2"/>
      <x:c r="E8" s="2"/>
      <x:c r="F8" s="2"/>
      <x:c r="G8" s="2"/>
      <x:c r="H8" s="2"/>
    </x:row>
    <x:row r="9" ht="20" customHeight="1">
      <x:c r="A9" s="2"/>
      <x:c r="B9" s="2"/>
      <x:c r="C9" s="2"/>
      <x:c r="D9" s="2"/>
      <x:c r="E9" s="2"/>
      <x:c r="F9" s="2"/>
      <x:c r="G9" s="2"/>
      <x:c r="H9" s="2"/>
    </x:row>
    <x:row r="10" ht="20" customHeight="1">
      <x:c r="A10" s="73" t="str">
        <x:v>JOB INPUTS</x:v>
      </x:c>
      <x:c r="B10" s="25"/>
      <x:c r="C10" s="74"/>
      <x:c r="D10" s="2"/>
      <x:c r="E10" s="73" t="str">
        <x:v>JOB RESULTS</x:v>
      </x:c>
      <x:c r="F10" s="25"/>
      <x:c r="G10" s="25"/>
      <x:c r="H10" s="74"/>
    </x:row>
    <x:row r="11" ht="20" customHeight="1">
      <x:c r="A11" s="75"/>
      <x:c r="B11" s="2"/>
      <x:c r="C11" s="76"/>
      <x:c r="D11" s="2"/>
      <x:c r="E11" s="75"/>
      <x:c r="F11" s="2"/>
      <x:c r="G11" s="2"/>
      <x:c r="H11" s="76"/>
    </x:row>
    <x:row r="12" ht="20" customHeight="1">
      <x:c r="A12" s="75" t="str">
        <x:v>Job name</x:v>
      </x:c>
      <x:c r="B12" s="40" t="str">
        <x:v>Kitchen Remodel</x:v>
      </x:c>
      <x:c r="C12" s="76"/>
      <x:c r="D12" s="2"/>
      <x:c r="E12" s="85" t="str">
        <x:v>Total revenue</x:v>
      </x:c>
      <x:c r="F12" s="58"/>
      <x:c r="G12" s="59" t="n">
        <x:f>IF(B17="","n.a.",B17+IF(B18="",0,B18))</x:f>
        <x:v>19750</x:v>
      </x:c>
      <x:c r="H12" s="86"/>
    </x:row>
    <x:row r="13" ht="20" customHeight="1">
      <x:c r="A13" s="75" t="str">
        <x:v>Customer</x:v>
      </x:c>
      <x:c r="B13" s="41" t="str">
        <x:v>Sample Customer</x:v>
      </x:c>
      <x:c r="C13" s="76"/>
      <x:c r="D13" s="2"/>
      <x:c r="E13" s="85" t="str">
        <x:v>Estimated total cost</x:v>
      </x:c>
      <x:c r="F13" s="58"/>
      <x:c r="G13" s="59" t="n">
        <x:f>IF(COUNT(B23:B28)=0,"n.a.",SUM(B23:B28))</x:f>
        <x:v>14750</x:v>
      </x:c>
      <x:c r="H13" s="86"/>
    </x:row>
    <x:row r="14" ht="20" customHeight="1">
      <x:c r="A14" s="75" t="str">
        <x:v>Report date</x:v>
      </x:c>
      <x:c r="B14" s="42" t="n">
        <x:v>46286</x:v>
      </x:c>
      <x:c r="C14" s="76"/>
      <x:c r="D14" s="2"/>
      <x:c r="E14" s="85" t="str">
        <x:v>Actual total cost</x:v>
      </x:c>
      <x:c r="F14" s="58"/>
      <x:c r="G14" s="59" t="n">
        <x:f>IF(COUNT(C23:C28)=0,"n.a.",SUM(C23:C28))</x:f>
        <x:v>14450</x:v>
      </x:c>
      <x:c r="H14" s="86"/>
    </x:row>
    <x:row r="15" ht="20" customHeight="1">
      <x:c r="A15" s="75"/>
      <x:c r="B15" s="2"/>
      <x:c r="C15" s="76"/>
      <x:c r="D15" s="2"/>
      <x:c r="E15" s="75" t="str"/>
      <x:c r="F15" s="2"/>
      <x:c r="G15" s="55"/>
      <x:c r="H15" s="76"/>
    </x:row>
    <x:row r="16" ht="20" customHeight="1">
      <x:c r="A16" s="73" t="str">
        <x:v>REVENUE AND COLLECTIONS</x:v>
      </x:c>
      <x:c r="B16" s="25"/>
      <x:c r="C16" s="74"/>
      <x:c r="D16" s="2"/>
      <x:c r="E16" s="85" t="str">
        <x:v>Estimated profit</x:v>
      </x:c>
      <x:c r="F16" s="58"/>
      <x:c r="G16" s="59" t="n">
        <x:f>IF(AND(ISNUMBER(G12),ISNUMBER(G13)),G12-G13,"n.a.")</x:f>
        <x:v>5000</x:v>
      </x:c>
      <x:c r="H16" s="86"/>
    </x:row>
    <x:row r="17" ht="20" customHeight="1">
      <x:c r="A17" s="75" t="str">
        <x:v>Contract price</x:v>
      </x:c>
      <x:c r="B17" s="45" t="n">
        <x:v>18500</x:v>
      </x:c>
      <x:c r="C17" s="76"/>
      <x:c r="D17" s="2"/>
      <x:c r="E17" s="85" t="str">
        <x:v>Actual profit</x:v>
      </x:c>
      <x:c r="F17" s="58"/>
      <x:c r="G17" s="59" t="n">
        <x:f>IF(AND(ISNUMBER(G12),ISNUMBER(G14)),G12-G14,"n.a.")</x:f>
        <x:v>5300</x:v>
      </x:c>
      <x:c r="H17" s="86"/>
    </x:row>
    <x:row r="18" ht="20" customHeight="1">
      <x:c r="A18" s="75" t="str">
        <x:v>Approved change orders</x:v>
      </x:c>
      <x:c r="B18" s="46" t="n">
        <x:v>1250</x:v>
      </x:c>
      <x:c r="C18" s="76"/>
      <x:c r="D18" s="2"/>
      <x:c r="E18" s="75" t="str"/>
      <x:c r="F18" s="2"/>
      <x:c r="G18" s="56"/>
      <x:c r="H18" s="76"/>
    </x:row>
    <x:row r="19" ht="20" customHeight="1">
      <x:c r="A19" s="75" t="str">
        <x:v>Payments collected</x:v>
      </x:c>
      <x:c r="B19" s="47" t="n">
        <x:v>12000</x:v>
      </x:c>
      <x:c r="C19" s="76"/>
      <x:c r="D19" s="2"/>
      <x:c r="E19" s="85" t="str">
        <x:v>Estimated margin</x:v>
      </x:c>
      <x:c r="F19" s="58"/>
      <x:c r="G19" s="60" t="n">
        <x:f>IF(AND(ISNUMBER(G12),G12&lt;&gt;0,ISNUMBER(G16)),G16/G12,"n.a.")</x:f>
        <x:v>0.25316455696202533</x:v>
      </x:c>
      <x:c r="H19" s="86"/>
    </x:row>
    <x:row r="20" ht="20" customHeight="1">
      <x:c r="A20" s="75"/>
      <x:c r="B20" s="2"/>
      <x:c r="C20" s="76"/>
      <x:c r="D20" s="2"/>
      <x:c r="E20" s="85" t="str">
        <x:v>Actual margin</x:v>
      </x:c>
      <x:c r="F20" s="58"/>
      <x:c r="G20" s="60" t="n">
        <x:f>IF(AND(ISNUMBER(G12),G12&lt;&gt;0,ISNUMBER(G17)),G17/G12,"n.a.")</x:f>
        <x:v>0.2683544303797468</x:v>
      </x:c>
      <x:c r="H20" s="86"/>
    </x:row>
    <x:row r="21" ht="20" customHeight="1">
      <x:c r="A21" s="73" t="str">
        <x:v>COSTS</x:v>
      </x:c>
      <x:c r="B21" s="25"/>
      <x:c r="C21" s="74"/>
      <x:c r="D21" s="2"/>
      <x:c r="E21" s="75" t="str"/>
      <x:c r="F21" s="2"/>
      <x:c r="G21" s="56"/>
      <x:c r="H21" s="76"/>
    </x:row>
    <x:row r="22" ht="20" customHeight="1">
      <x:c r="A22" s="77" t="str">
        <x:v>Cost category</x:v>
      </x:c>
      <x:c r="B22" s="31" t="str">
        <x:v>Estimated</x:v>
      </x:c>
      <x:c r="C22" s="78" t="str">
        <x:v>Actual</x:v>
      </x:c>
      <x:c r="D22" s="2"/>
      <x:c r="E22" s="85" t="str">
        <x:v>Budget variance</x:v>
      </x:c>
      <x:c r="F22" s="58"/>
      <x:c r="G22" s="59" t="n">
        <x:f>IF(AND(ISNUMBER(G13),ISNUMBER(G14)),G13-G14,"n.a.")</x:f>
        <x:v>300</x:v>
      </x:c>
      <x:c r="H22" s="86"/>
    </x:row>
    <x:row r="23" ht="20" customHeight="1">
      <x:c r="A23" s="75" t="str">
        <x:v>Labor</x:v>
      </x:c>
      <x:c r="B23" s="48" t="n">
        <x:v>5000</x:v>
      </x:c>
      <x:c r="C23" s="79" t="n">
        <x:v>5150</x:v>
      </x:c>
      <x:c r="D23" s="2"/>
      <x:c r="E23" s="85" t="str">
        <x:v>Cost status</x:v>
      </x:c>
      <x:c r="F23" s="58"/>
      <x:c r="G23" s="61" t="str">
        <x:f>IF(NOT(ISNUMBER(G22)),"Enter costs",IF(G22&gt;0,"Under budget",IF(G22&lt;0,"Over budget","On budget")))</x:f>
        <x:v>Under budget</x:v>
      </x:c>
      <x:c r="H23" s="86"/>
    </x:row>
    <x:row r="24" ht="20" customHeight="1">
      <x:c r="A24" s="75" t="str">
        <x:v>Materials</x:v>
      </x:c>
      <x:c r="B24" s="50" t="n">
        <x:v>6200</x:v>
      </x:c>
      <x:c r="C24" s="80" t="n">
        <x:v>5950</x:v>
      </x:c>
      <x:c r="D24" s="2"/>
      <x:c r="E24" s="75" t="str"/>
      <x:c r="F24" s="2"/>
      <x:c r="G24" s="56"/>
      <x:c r="H24" s="76"/>
    </x:row>
    <x:row r="25" ht="20" customHeight="1">
      <x:c r="A25" s="75" t="str">
        <x:v>Subcontractors</x:v>
      </x:c>
      <x:c r="B25" s="50" t="n">
        <x:v>2000</x:v>
      </x:c>
      <x:c r="C25" s="80" t="n">
        <x:v>1950</x:v>
      </x:c>
      <x:c r="D25" s="2"/>
      <x:c r="E25" s="85" t="str">
        <x:v>Balance due</x:v>
      </x:c>
      <x:c r="F25" s="58"/>
      <x:c r="G25" s="59" t="n">
        <x:f>IF(ISNUMBER(G12),G12-IF(B19="",0,B19),"n.a.")</x:f>
        <x:v>7750</x:v>
      </x:c>
      <x:c r="H25" s="86"/>
    </x:row>
    <x:row r="26" ht="20" customHeight="1">
      <x:c r="A26" s="75" t="str">
        <x:v>Equipment</x:v>
      </x:c>
      <x:c r="B26" s="50" t="n">
        <x:v>800</x:v>
      </x:c>
      <x:c r="C26" s="80" t="n">
        <x:v>700</x:v>
      </x:c>
      <x:c r="D26" s="2"/>
      <x:c r="E26" s="75"/>
      <x:c r="F26" s="2"/>
      <x:c r="G26" s="2"/>
      <x:c r="H26" s="76"/>
    </x:row>
    <x:row r="27" ht="20" customHeight="1">
      <x:c r="A27" s="75" t="str">
        <x:v>Permits and fees</x:v>
      </x:c>
      <x:c r="B27" s="50" t="n">
        <x:v>450</x:v>
      </x:c>
      <x:c r="C27" s="80" t="n">
        <x:v>450</x:v>
      </x:c>
      <x:c r="D27" s="2"/>
      <x:c r="E27" s="70" t="str">
        <x:v>Budget variance equals estimated cost less actual cost. A positive amount means the job is under budget.</x:v>
      </x:c>
      <x:c r="F27" s="64"/>
      <x:c r="G27" s="64"/>
      <x:c r="H27" s="65"/>
    </x:row>
    <x:row r="28" ht="20" customHeight="1">
      <x:c r="A28" s="75" t="str">
        <x:v>Other</x:v>
      </x:c>
      <x:c r="B28" s="52" t="n">
        <x:v>300</x:v>
      </x:c>
      <x:c r="C28" s="81" t="n">
        <x:v>250</x:v>
      </x:c>
      <x:c r="D28" s="2"/>
      <x:c r="E28" s="87"/>
      <x:c r="F28" s="88"/>
      <x:c r="G28" s="88"/>
      <x:c r="H28" s="89"/>
    </x:row>
    <x:row r="29" ht="20" customHeight="1">
      <x:c r="A29" s="82" t="str">
        <x:v>Total cost</x:v>
      </x:c>
      <x:c r="B29" s="83" t="n">
        <x:f>SUM(B23:B28)</x:f>
        <x:v>14750</x:v>
      </x:c>
      <x:c r="C29" s="84" t="n">
        <x:f>SUM(C23:C28)</x:f>
        <x:v>14450</x:v>
      </x:c>
      <x:c r="D29" s="2"/>
      <x:c r="E29" s="2"/>
      <x:c r="F29" s="2"/>
      <x:c r="G29" s="2"/>
      <x:c r="H29" s="2"/>
    </x:row>
    <x:row r="30" ht="20" customHeight="1">
      <x:c r="A30" s="2"/>
      <x:c r="B30" s="2"/>
      <x:c r="C30" s="2"/>
      <x:c r="D30" s="2"/>
      <x:c r="E30" s="2"/>
      <x:c r="F30" s="2"/>
      <x:c r="G30" s="2"/>
      <x:c r="H30" s="2"/>
    </x:row>
    <x:row r="31" ht="20" customHeight="1">
      <x:c r="A31" s="2"/>
      <x:c r="B31" s="2"/>
      <x:c r="C31" s="2"/>
      <x:c r="D31" s="2"/>
      <x:c r="E31" s="2"/>
      <x:c r="F31" s="2"/>
      <x:c r="G31" s="2"/>
      <x:c r="H31" s="2"/>
    </x:row>
    <x:row r="32" ht="34" customHeight="1">
      <x:c r="A32" s="90" t="str">
        <x:v>Need to track every job and every cost? Explore the complete Engineered Roots contractor tools on Etsy.</x:v>
      </x:c>
      <x:c r="B32" s="91"/>
      <x:c r="C32" s="91"/>
      <x:c r="D32" s="91"/>
      <x:c r="E32" s="91"/>
      <x:c r="F32" s="91"/>
      <x:c r="G32" s="91"/>
      <x:c r="H32" s="91"/>
    </x:row>
    <x:row r="33" ht="20" customHeight="1">
      <x:c r="A33" s="2"/>
      <x:c r="B33" s="2"/>
      <x:c r="C33" s="2"/>
      <x:c r="D33" s="2"/>
      <x:c r="E33" s="2"/>
      <x:c r="F33" s="2"/>
      <x:c r="G33" s="2"/>
      <x:c r="H33" s="2"/>
    </x:row>
    <x:row r="34" ht="20" customHeight="1">
      <x:c r="A34" s="71" t="str">
        <x:v>https://www.etsy.com/shop/EngineeredRoots</x:v>
      </x:c>
      <x:c r="B34" s="2"/>
      <x:c r="C34" s="2"/>
      <x:c r="D34" s="2"/>
      <x:c r="E34" s="2"/>
      <x:c r="F34" s="2"/>
      <x:c r="G34" s="2"/>
      <x:c r="H34" s="2"/>
    </x:row>
    <x:row r="35" ht="20" customHeight="1">
      <x:c r="A35" s="2"/>
      <x:c r="B35" s="2"/>
      <x:c r="C35" s="2"/>
      <x:c r="D35" s="2"/>
      <x:c r="E35" s="2"/>
      <x:c r="F35" s="2"/>
      <x:c r="G35" s="2"/>
      <x:c r="H35" s="2"/>
    </x:row>
    <x:row r="36" ht="20" customHeight="1">
      <x:c r="A36" s="72" t="str">
        <x:v>For business planning and internal tracking. This workbook is not accounting or tax advice.</x:v>
      </x:c>
      <x:c r="B36" s="2"/>
      <x:c r="C36" s="2"/>
      <x:c r="D36" s="2"/>
      <x:c r="E36" s="2"/>
      <x:c r="F36" s="2"/>
      <x:c r="G36" s="2"/>
      <x:c r="H36" s="2"/>
    </x:row>
    <x:row r="37" ht="20" customHeight="1">
      <x:c r="A37" s="2"/>
      <x:c r="B37" s="2"/>
      <x:c r="C37" s="2"/>
      <x:c r="D37" s="2"/>
      <x:c r="E37" s="2"/>
      <x:c r="F37" s="2"/>
      <x:c r="G37" s="2"/>
      <x:c r="H37" s="2"/>
    </x:row>
    <x:row r="38" ht="20" customHeight="1">
      <x:c r="A38" s="2"/>
      <x:c r="B38" s="2"/>
      <x:c r="C38" s="2"/>
      <x:c r="D38" s="2"/>
      <x:c r="E38" s="2"/>
      <x:c r="F38" s="2"/>
      <x:c r="G38" s="2"/>
      <x:c r="H38" s="2"/>
    </x:row>
  </x:sheetData>
  <x:mergeCells>
    <x:mergeCell ref="A5:C5"/>
    <x:mergeCell ref="A6:C6"/>
    <x:mergeCell ref="A7:C7"/>
    <x:mergeCell ref="D5:F5"/>
    <x:mergeCell ref="D6:F6"/>
    <x:mergeCell ref="D7:F7"/>
    <x:mergeCell ref="G5:H5"/>
    <x:mergeCell ref="G6:H6"/>
    <x:mergeCell ref="G7:H7"/>
    <x:mergeCell ref="E27:H28"/>
    <x:mergeCell ref="A32:H32"/>
    <x:mergeCell ref="A34:H34"/>
    <x:mergeCell ref="A36:H36"/>
  </x:mergeCells>
  <x:conditionalFormatting sqref="G22:G22">
    <x:cfRule type="cellIs" dxfId="0" priority="1" operator="greaterThan">
      <x:formula>0</x:formula>
    </x:cfRule>
    <x:cfRule type="cellIs" dxfId="1" priority="2" operator="lessThan">
      <x:formula>0</x:formula>
    </x:cfRule>
  </x:conditionalFormatting>
  <x:conditionalFormatting sqref="G23:G23">
    <x:cfRule type="containsText" dxfId="2" priority="3" operator="containsText" text="Under budget"/>
    <x:cfRule type="containsText" dxfId="3" priority="4" operator="containsText" text="Over budget"/>
  </x:conditionalFormatting>
  <x:pageMargins left="0.7" right="0.7" top="0.75" bottom="0.75" header="0.3" footer="0.3"/>
</x:worksheet>
</file>